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<sst xmlns="http://schemas.openxmlformats.org/spreadsheetml/2006/main" count="80" uniqueCount="52">
  <si>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</si>
  <si>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</si>
  <si>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</si>
  <si>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</si>
  <si>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</si>
  <si>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</si>
  <si>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</si>
  <si>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</si>
  <si>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</si>
  <si>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</si>
  <si>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</si>
  <si>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</si>
  <si>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</si>
  <si>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</si>
  <si>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</si>
  <si>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</si>
  <si>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</si>
  <si>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</si>
  <si>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</si>
  <si>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</si>
  <si>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</si>
  <si>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</si>
  <si>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</si>
  <si>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</si>
  <si>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</si>
  <si>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</si>
  <si>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</si>
  <si>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</si>
  <si>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</si>
  <si>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</si>
  <si>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</si>
  <si>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</si>
  <si>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</si>
  <si>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</si>
  <si>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</si>
  <si>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</si>
  <si>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</si>
  <si>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</si>
  <si>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</si>
  <si>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</si>
  <si>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</si>
  <si>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</si>
  <si>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</si>
  <si>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</si>
  <si>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</si>
  <si>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22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</si>
  <si>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</si>
  <si>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</si>
  <si>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</si>
  <si>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</si>
  <si>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</si>
  <si>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ноябрь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</si>
</sst>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center"/>
    </xf>
    <xf numFmtId="178" fontId="21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Fill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2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20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 vertical="top"/>
    </xf>
    <xf numFmtId="49" fontId="27" fillId="0" borderId="20" xfId="0" applyNumberFormat="1" applyFont="1" applyFill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4"/>
  <sheetViews>
    <sheetView tabSelected="1" zoomScale="80" zoomScaleNormal="80" zoomScalePageLayoutView="0" workbookViewId="0" topLeftCell="A1">
      <selection activeCell="V29" sqref="V29:AP29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4.375" style="8" customWidth="1"/>
    <col min="42" max="62" width="0.875" style="8" customWidth="1"/>
    <col min="63" max="63" width="5.125" style="8" customWidth="1"/>
    <col min="64" max="80" width="0.875" style="8" customWidth="1"/>
    <col min="81" max="81" width="10.625" style="8" customWidth="1"/>
    <col min="82" max="91" width="0.875" style="8" customWidth="1"/>
    <col min="92" max="92" width="1.75390625" style="8" customWidth="1"/>
    <col min="93" max="165" width="0.875" style="8" customWidth="1"/>
    <col min="166" max="166" width="3.875" style="8" customWidth="1"/>
    <col min="167" max="168" width="10.125" style="8" customWidth="1"/>
    <col min="169" max="171" width="0.875" style="8" customWidth="1"/>
    <col min="17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</row>
    <row r="5" spans="87:146" s="1" customFormat="1" ht="15.75">
      <c r="CI5" s="4" t="s">
        <v>14</v>
      </c>
      <c r="CJ5" s="51" t="s">
        <v>15</v>
      </c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52" t="s">
        <v>0</v>
      </c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</row>
    <row r="7" spans="70:103" s="1" customFormat="1" ht="15" customHeight="1">
      <c r="BR7" s="4" t="s">
        <v>24</v>
      </c>
      <c r="BS7" s="53" t="s">
        <v>51</v>
      </c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4">
        <v>20</v>
      </c>
      <c r="CL7" s="54"/>
      <c r="CM7" s="54"/>
      <c r="CN7" s="54"/>
      <c r="CO7" s="55" t="s">
        <v>45</v>
      </c>
      <c r="CP7" s="55"/>
      <c r="CQ7" s="55"/>
      <c r="CR7" s="55"/>
      <c r="CS7" s="5" t="s">
        <v>3</v>
      </c>
      <c r="CW7" s="5"/>
      <c r="CX7" s="5"/>
      <c r="CY7" s="5"/>
    </row>
    <row r="8" spans="71:88" s="6" customFormat="1" ht="11.25">
      <c r="BS8" s="56" t="s">
        <v>2</v>
      </c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</row>
    <row r="9" spans="1:18" ht="15">
      <c r="A9" s="57" t="s">
        <v>33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s="6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6" customFormat="1" ht="11.25"/>
    <row r="12" spans="1:168" s="13" customFormat="1" ht="37.5" customHeight="1">
      <c r="A12" s="49" t="s">
        <v>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 t="s">
        <v>8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 t="s">
        <v>9</v>
      </c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 t="s">
        <v>10</v>
      </c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 t="s">
        <v>12</v>
      </c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 t="s">
        <v>13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L12" s="16"/>
    </row>
    <row r="13" spans="1:162" s="14" customFormat="1" ht="12">
      <c r="A13" s="48">
        <v>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>
        <v>2</v>
      </c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>
        <v>3</v>
      </c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>
        <v>4</v>
      </c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>
        <v>5</v>
      </c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>
        <v>6</v>
      </c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>
        <v>7</v>
      </c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</row>
    <row r="14" spans="1:168" s="14" customFormat="1" ht="39.75" customHeight="1">
      <c r="A14" s="32" t="s">
        <v>16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19" t="s">
        <v>34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tr">
        <f>V14</f>
        <v>АО "НТЭК"
ТЭЦ - 1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23" t="s">
        <v>26</v>
      </c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0">
        <v>93.156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v>100.246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103.514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L14" s="17"/>
    </row>
    <row r="15" spans="1:168" s="14" customFormat="1" ht="39.75" customHeight="1">
      <c r="A15" s="32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19" t="s">
        <v>17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 t="str">
        <f aca="true" t="shared" si="0" ref="AQ15:AQ33">V15</f>
        <v>ЗФ ПАО "ГМК "НН" Медный завод, Металлургический цех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23" t="s">
        <v>27</v>
      </c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0">
        <v>18.57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v>19.288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4">
        <v>43.452</v>
      </c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6"/>
      <c r="FL15" s="17"/>
    </row>
    <row r="16" spans="1:168" s="14" customFormat="1" ht="39.75" customHeight="1">
      <c r="A16" s="32" t="s">
        <v>16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19" t="s">
        <v>35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 t="str">
        <f t="shared" si="0"/>
        <v>ООО "НОК" 
ЦОК ПЦ, ЦПиПЦиИ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23" t="s">
        <v>28</v>
      </c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0">
        <v>9.104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v>4.815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30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29"/>
      <c r="FL16" s="17"/>
    </row>
    <row r="17" spans="1:168" s="14" customFormat="1" ht="39.75" customHeight="1">
      <c r="A17" s="32" t="s">
        <v>16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42" t="s">
        <v>46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19" t="str">
        <f t="shared" si="0"/>
        <v>ООО "Норильскникельремонт",
Механический завод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23" t="s">
        <v>29</v>
      </c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45">
        <v>0.17</v>
      </c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7"/>
      <c r="DC17" s="20">
        <v>0.121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30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29"/>
      <c r="FL17" s="17"/>
    </row>
    <row r="18" spans="1:168" s="14" customFormat="1" ht="39.75" customHeight="1">
      <c r="A18" s="32" t="s">
        <v>16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19" t="s">
        <v>47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 t="str">
        <f>V18</f>
        <v>МУП МО г. Норильска
"СС ПО ВПД"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3" t="s">
        <v>30</v>
      </c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v>0.003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0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29"/>
      <c r="FL18" s="17"/>
    </row>
    <row r="19" spans="1:168" s="14" customFormat="1" ht="39.75" customHeight="1">
      <c r="A19" s="32" t="s">
        <v>16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42" t="s">
        <v>48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4"/>
      <c r="AQ19" s="42" t="str">
        <f>V19</f>
        <v>ООО "Норильскникельремонт",
ПО "Норильсктрансремонт"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4"/>
      <c r="BL19" s="23" t="s">
        <v>30</v>
      </c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45">
        <v>0.001</v>
      </c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7"/>
      <c r="DC19" s="20">
        <f>CD19</f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30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29"/>
      <c r="FL19" s="17"/>
    </row>
    <row r="20" spans="1:162" s="14" customFormat="1" ht="39.75" customHeight="1">
      <c r="A20" s="32" t="s">
        <v>16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19" t="s">
        <v>18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 t="str">
        <f t="shared" si="0"/>
        <v>ООО "Илан-Норильск"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3" t="s">
        <v>29</v>
      </c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0">
        <v>0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>CD20</f>
        <v>0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30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29"/>
    </row>
    <row r="21" spans="1:162" s="14" customFormat="1" ht="39.75" customHeight="1">
      <c r="A21" s="32" t="s">
        <v>19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19" t="s">
        <v>36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 t="str">
        <f t="shared" si="0"/>
        <v>АО "НТЭК" 
ТЭЦ - 2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3" t="s">
        <v>26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0">
        <v>66.599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v>81.629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4">
        <v>29.538</v>
      </c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6"/>
    </row>
    <row r="22" spans="1:162" s="14" customFormat="1" ht="39.75" customHeight="1">
      <c r="A22" s="32" t="s">
        <v>19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19" t="s">
        <v>37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 t="str">
        <f t="shared" si="0"/>
        <v>ЗФ ПАО "ГМК "НН" Рудник Октябрьский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23" t="s">
        <v>31</v>
      </c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0">
        <v>0.001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v>0.001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8"/>
    </row>
    <row r="23" spans="1:162" s="14" customFormat="1" ht="39.75" customHeight="1">
      <c r="A23" s="32" t="s">
        <v>19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19" t="s">
        <v>38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 t="str">
        <f t="shared" si="0"/>
        <v>ЗФ ПАО "ГМК "НН"
Котельная шахты Скалистая"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23" t="s">
        <v>29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0">
        <v>0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v>0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8"/>
    </row>
    <row r="24" spans="1:162" s="14" customFormat="1" ht="39.75" customHeight="1">
      <c r="A24" s="32" t="s">
        <v>19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19" t="s">
        <v>39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tr">
        <f>V24</f>
        <v>АО "НТЭК" 
Котельная шахты Скалистая"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3" t="s">
        <v>28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0">
        <v>2.98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v>0.432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39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1"/>
    </row>
    <row r="25" spans="1:162" s="14" customFormat="1" ht="39.75" customHeight="1">
      <c r="A25" s="32" t="s">
        <v>20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19" t="s">
        <v>40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 t="str">
        <f t="shared" si="0"/>
        <v>АО "НТЭК" 
ТЭЦ - 3, котельная № 1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3" t="s">
        <v>26</v>
      </c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0">
        <v>57.565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v>50.793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4">
        <v>258.857</v>
      </c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6"/>
    </row>
    <row r="26" spans="1:162" s="14" customFormat="1" ht="39.7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 t="s">
        <v>41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 t="str">
        <f t="shared" si="0"/>
        <v>ООО "НОК" 
ЦМВИЭиПМ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23" t="s">
        <v>29</v>
      </c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0">
        <v>0.632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v>0.13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8"/>
    </row>
    <row r="27" spans="1:162" s="14" customFormat="1" ht="39.75" customHeight="1">
      <c r="A27" s="18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 t="s">
        <v>49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 t="str">
        <f>V27</f>
        <v>ЗФ ПАО "ГМК "НН" 
Надеждинский металлургический завод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23" t="s">
        <v>27</v>
      </c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0">
        <v>15.803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v>25.01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8"/>
    </row>
    <row r="28" spans="1:162" s="14" customFormat="1" ht="39.75" customHeight="1">
      <c r="A28" s="18" t="s">
        <v>20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 t="s">
        <v>42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 t="str">
        <f t="shared" si="0"/>
        <v>ООО "НОК" 
ЦОТППиП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23" t="s">
        <v>32</v>
      </c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0">
        <v>0.016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v>0.01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39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1"/>
    </row>
    <row r="29" spans="1:162" s="14" customFormat="1" ht="39.75" customHeight="1">
      <c r="A29" s="18" t="s">
        <v>21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 t="s">
        <v>50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 t="str">
        <f t="shared" si="0"/>
        <v>АО "НТЭК" 
Котельная
 № 7, котельная "Дукла"</v>
      </c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23" t="s">
        <v>28</v>
      </c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0">
        <v>6.828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v>7.245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4">
        <v>12.667</v>
      </c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6"/>
    </row>
    <row r="30" spans="1:162" s="14" customFormat="1" ht="39.75" customHeight="1">
      <c r="A30" s="18" t="s">
        <v>21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 t="s">
        <v>43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 t="str">
        <f>V30</f>
        <v>АО "НТЭК" 
БМК ЗАО "ТТК"</v>
      </c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23" t="s">
        <v>29</v>
      </c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0">
        <v>0.15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v>0.128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7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9"/>
    </row>
    <row r="31" spans="1:162" s="14" customFormat="1" ht="39.75" customHeight="1">
      <c r="A31" s="18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 t="s">
        <v>23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 t="str">
        <f>V31</f>
        <v>АО "Таймыргеофизика"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23" t="s">
        <v>32</v>
      </c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0">
        <v>0.07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v>0.064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7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9"/>
    </row>
    <row r="32" spans="1:162" s="14" customFormat="1" ht="39.75" customHeight="1">
      <c r="A32" s="18" t="s">
        <v>21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9" t="s">
        <v>22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 t="str">
        <f t="shared" si="0"/>
        <v>АО "Таймырбыт"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23" t="s">
        <v>32</v>
      </c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0">
        <v>0.075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v>0.056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30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29"/>
    </row>
    <row r="33" spans="1:162" s="14" customFormat="1" ht="39.75" customHeight="1">
      <c r="A33" s="18" t="s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9" t="s">
        <v>44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 t="str">
        <f t="shared" si="0"/>
        <v>АО "НТЭК" 
Котельная аэропорта Алыкель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23" t="s">
        <v>29</v>
      </c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0">
        <v>0.29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v>0.287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0.433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s="15" customFormat="1" ht="24" customHeight="1">
      <c r="A34" s="18" t="s">
        <v>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0">
        <f>SUM(CD14:DB33)</f>
        <v>272.014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>SUM(DC14:ED33)</f>
        <v>290.25899999999996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448.461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BS8:CJ8"/>
    <mergeCell ref="A9:R9"/>
    <mergeCell ref="A10:R10"/>
    <mergeCell ref="AQ12:BK12"/>
    <mergeCell ref="BL12:CC12"/>
    <mergeCell ref="CD12:DB12"/>
    <mergeCell ref="EE25:FF28"/>
    <mergeCell ref="A4:FF4"/>
    <mergeCell ref="CJ5:EP5"/>
    <mergeCell ref="CJ6:EP6"/>
    <mergeCell ref="BS7:CJ7"/>
    <mergeCell ref="CK7:CN7"/>
    <mergeCell ref="EE12:FF12"/>
    <mergeCell ref="A13:U13"/>
    <mergeCell ref="V13:AP13"/>
    <mergeCell ref="CO7:CR7"/>
    <mergeCell ref="AQ13:BK13"/>
    <mergeCell ref="BL13:CC13"/>
    <mergeCell ref="CD13:DB13"/>
    <mergeCell ref="DC13:ED13"/>
    <mergeCell ref="EE13:FF13"/>
    <mergeCell ref="A12:U12"/>
    <mergeCell ref="V12:AP12"/>
    <mergeCell ref="DC12:ED12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CD28:DB28"/>
    <mergeCell ref="DC28:ED28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9:U29"/>
    <mergeCell ref="V29:AP29"/>
    <mergeCell ref="AQ29:BK29"/>
    <mergeCell ref="BL29:CC29"/>
    <mergeCell ref="A28:U28"/>
    <mergeCell ref="V28:AP28"/>
    <mergeCell ref="AQ28:BK28"/>
    <mergeCell ref="BL28:CC28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32:U32"/>
    <mergeCell ref="V32:AP32"/>
    <mergeCell ref="AQ32:BK32"/>
    <mergeCell ref="BL32:CC32"/>
    <mergeCell ref="BL31:CC31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A33:U33"/>
    <mergeCell ref="V33:AP33"/>
    <mergeCell ref="CD31:DB31"/>
    <mergeCell ref="DC31:ED31"/>
    <mergeCell ref="EE33:FF33"/>
    <mergeCell ref="A34:U34"/>
    <mergeCell ref="V34:AP34"/>
    <mergeCell ref="AQ34:BK34"/>
    <mergeCell ref="BL34:CC34"/>
    <mergeCell ref="CD34:DB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2022-12-02T09:24:13Z</dcterms:modified>
  <cp:category/>
  <cp:version/>
  <cp:contentType/>
  <cp:contentStatus/>
</cp:coreProperties>
</file>